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Headline KPIs" sheetId="2" state="visible" r:id="rId4"/>
    <sheet name="Revenue by Bloc" sheetId="3" state="visible" r:id="rId5"/>
    <sheet name="Source Markets" sheetId="4" state="visible" r:id="rId6"/>
    <sheet name="Airports &amp; Islands" sheetId="5" state="visible" r:id="rId7"/>
    <sheet name="Tax &amp; Fee Schedule 2026" sheetId="6" state="visible" r:id="rId8"/>
    <sheet name="Outlook to 2030" sheetId="7" state="visible" r:id="rId9"/>
    <sheet name="Source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<sst xmlns="http://schemas.openxmlformats.org/spreadsheetml/2006/main" count="187" uniqueCount="161">
  <si>
    <t xml:space="preserve">Greece Tourism 2025 — Granular Dataset</t>
  </si>
  <si>
    <t xml:space="preserve">Publisher</t>
  </si>
  <si>
    <t xml:space="preserve">Greek Trip Planner — Insights / Research</t>
  </si>
  <si>
    <t xml:space="preserve">Source page</t>
  </si>
  <si>
    <t xml:space="preserve">https://greektriplanner.me/insights/greece-tourism-statistics-2025</t>
  </si>
  <si>
    <t xml:space="preserve">Coverage</t>
  </si>
  <si>
    <t xml:space="preserve">Full-year &amp; Jan–Oct 2025 actuals, with 2019 baseline and 2030 targets</t>
  </si>
  <si>
    <t xml:space="preserve">Focus</t>
  </si>
  <si>
    <t xml:space="preserve">Deep 2025 cuts: by market bloc, by source country (with spend/trip), airports &amp; islands, 2026 tax schedule</t>
  </si>
  <si>
    <t xml:space="preserve">Companion dataset</t>
  </si>
  <si>
    <t xml:space="preserve">For the multi-year time series (2019–2025) see the 2020–2025 dataset</t>
  </si>
  <si>
    <t xml:space="preserve">Last updated</t>
  </si>
  <si>
    <t xml:space="preserve">12 June 2026 — figures per the source article; verify against latest Bank of Greece / INSETE releases</t>
  </si>
  <si>
    <t xml:space="preserve">Primary sources</t>
  </si>
  <si>
    <t xml:space="preserve">Bank of Greece (receipts), INSETE (structure), Fraport (air traffic), port authorities, Greek Tourism Ministry</t>
  </si>
  <si>
    <t xml:space="preserve">Licence</t>
  </si>
  <si>
    <t xml:space="preserve">CC BY 4.0 — free to use with attribution to Greek Trip Planner</t>
  </si>
  <si>
    <t xml:space="preserve">How to cite</t>
  </si>
  <si>
    <t xml:space="preserve">Greek Trip Planner (2026). Greece Tourism 2025: Granular Dataset. Retrieved 12 June 2026 from greektriplanner.me/insights/greece-tourism-statistics-2025</t>
  </si>
  <si>
    <t xml:space="preserve">Sheets</t>
  </si>
  <si>
    <t xml:space="preserve">1) README 2) Headline KPIs 3) Revenue by Bloc 4) Source Markets 5) Airports &amp; Islands 6) Tax &amp; Fee Schedule 2026 7) Outlook to 2030 8) Sources</t>
  </si>
  <si>
    <t xml:space="preserve">Confidence</t>
  </si>
  <si>
    <t xml:space="preserve">CONFIRMED = stated in source article | PARTIAL = stated but period-limited | ESTIMATE = derived</t>
  </si>
  <si>
    <t xml:space="preserve">Greece Tourism 2025 — Headline KPIs</t>
  </si>
  <si>
    <t xml:space="preserve">Metric</t>
  </si>
  <si>
    <t xml:space="preserve">2025 Value</t>
  </si>
  <si>
    <t xml:space="preserve">Period</t>
  </si>
  <si>
    <t xml:space="preserve">Change</t>
  </si>
  <si>
    <t xml:space="preserve">Tourism receipts</t>
  </si>
  <si>
    <t xml:space="preserve">€22.38 bn</t>
  </si>
  <si>
    <t xml:space="preserve">Jan–Oct</t>
  </si>
  <si>
    <t xml:space="preserve">+8.9% YoY</t>
  </si>
  <si>
    <t xml:space="preserve">CONFIRMED</t>
  </si>
  <si>
    <t xml:space="preserve">Tourism receipts (full year)</t>
  </si>
  <si>
    <t xml:space="preserve">€22.4 bn</t>
  </si>
  <si>
    <t xml:space="preserve">Full year</t>
  </si>
  <si>
    <t xml:space="preserve">record</t>
  </si>
  <si>
    <t xml:space="preserve">International visitors</t>
  </si>
  <si>
    <t xml:space="preserve">37.98 mn</t>
  </si>
  <si>
    <t xml:space="preserve">+5.6% vs 2024</t>
  </si>
  <si>
    <t xml:space="preserve">35.26 mn</t>
  </si>
  <si>
    <t xml:space="preserve">+4.4% YoY</t>
  </si>
  <si>
    <t xml:space="preserve">Average spend per trip</t>
  </si>
  <si>
    <t xml:space="preserve">€602.20</t>
  </si>
  <si>
    <t xml:space="preserve">2025</t>
  </si>
  <si>
    <t xml:space="preserve">+3.9%</t>
  </si>
  <si>
    <t xml:space="preserve">Average length of stay</t>
  </si>
  <si>
    <t xml:space="preserve">4.7 nights</t>
  </si>
  <si>
    <t xml:space="preserve">-35% vs 2019 (7.4)</t>
  </si>
  <si>
    <t xml:space="preserve">Travel balance surplus</t>
  </si>
  <si>
    <t xml:space="preserve">&gt;€19 bn</t>
  </si>
  <si>
    <t xml:space="preserve">covers ~2/3 goods deficit</t>
  </si>
  <si>
    <t xml:space="preserve">H1 receipts</t>
  </si>
  <si>
    <t xml:space="preserve">€7.6 bn</t>
  </si>
  <si>
    <t xml:space="preserve">Jan–Jun</t>
  </si>
  <si>
    <t xml:space="preserve">+11%</t>
  </si>
  <si>
    <t xml:space="preserve">Airport passengers</t>
  </si>
  <si>
    <t xml:space="preserve">~83 mn</t>
  </si>
  <si>
    <t xml:space="preserve">2025 Receipts by Market Bloc (Jan–Oct)</t>
  </si>
  <si>
    <t xml:space="preserve">Market bloc</t>
  </si>
  <si>
    <t xml:space="preserve">Receipts (€bn)</t>
  </si>
  <si>
    <t xml:space="preserve">YoY change</t>
  </si>
  <si>
    <t xml:space="preserve">% of total</t>
  </si>
  <si>
    <t xml:space="preserve">EU-27</t>
  </si>
  <si>
    <t xml:space="preserve">+5.8%</t>
  </si>
  <si>
    <t xml:space="preserve">Non-EU</t>
  </si>
  <si>
    <t xml:space="preserve">+12.2%</t>
  </si>
  <si>
    <t xml:space="preserve">  of which United States</t>
  </si>
  <si>
    <t xml:space="preserve">+8.4%</t>
  </si>
  <si>
    <t xml:space="preserve">(subset of Non-EU)</t>
  </si>
  <si>
    <t xml:space="preserve">TOTAL</t>
  </si>
  <si>
    <t xml:space="preserve">2025 Source Markets — Receipts &amp; Spend per Trip</t>
  </si>
  <si>
    <t xml:space="preserve">✓ Figures stated in source article. Spend/trip blank where not disclosed.</t>
  </si>
  <si>
    <t xml:space="preserve">Source market</t>
  </si>
  <si>
    <t xml:space="preserve">Receipts 2025 (€bn)</t>
  </si>
  <si>
    <t xml:space="preserve">Receipts change</t>
  </si>
  <si>
    <t xml:space="preserve">Avg spend / trip (€)</t>
  </si>
  <si>
    <t xml:space="preserve">Note</t>
  </si>
  <si>
    <t xml:space="preserve">United Kingdom</t>
  </si>
  <si>
    <t xml:space="preserve">+15.1%</t>
  </si>
  <si>
    <t xml:space="preserve">2025 breakout market; nearly closed gap with Germany</t>
  </si>
  <si>
    <t xml:space="preserve">Germany</t>
  </si>
  <si>
    <t xml:space="preserve">Largest source by volume</t>
  </si>
  <si>
    <t xml:space="preserve">United States</t>
  </si>
  <si>
    <t xml:space="preserve">+59% above overall avg spend; long-haul premium</t>
  </si>
  <si>
    <t xml:space="preserve">Overall / all markets</t>
  </si>
  <si>
    <t xml:space="preserve">Weighted average spend per trip</t>
  </si>
  <si>
    <t xml:space="preserve">2025 Airports &amp; Island Performance</t>
  </si>
  <si>
    <t xml:space="preserve">Location / metric</t>
  </si>
  <si>
    <t xml:space="preserve">2025 figure</t>
  </si>
  <si>
    <t xml:space="preserve">Total airport passengers</t>
  </si>
  <si>
    <t xml:space="preserve">~83 million</t>
  </si>
  <si>
    <t xml:space="preserve">Fraport + AIA network</t>
  </si>
  <si>
    <t xml:space="preserve">Heraklion (Crete) airport</t>
  </si>
  <si>
    <t xml:space="preserve">&gt;10 million</t>
  </si>
  <si>
    <t xml:space="preserve">first time &gt;10M</t>
  </si>
  <si>
    <t xml:space="preserve">Crete record year</t>
  </si>
  <si>
    <t xml:space="preserve">Santorini air arrivals</t>
  </si>
  <si>
    <t xml:space="preserve">-19.1%</t>
  </si>
  <si>
    <t xml:space="preserve">H1 decline</t>
  </si>
  <si>
    <t xml:space="preserve">Cruise caps, earthquakes, market shift</t>
  </si>
  <si>
    <t xml:space="preserve">Crete</t>
  </si>
  <si>
    <t xml:space="preserve">Record</t>
  </si>
  <si>
    <t xml:space="preserve">up</t>
  </si>
  <si>
    <t xml:space="preserve">'A tale of two islands' — Crete vs Santorini</t>
  </si>
  <si>
    <t xml:space="preserve">Rhodes</t>
  </si>
  <si>
    <t xml:space="preserve">Recovering</t>
  </si>
  <si>
    <t xml:space="preserve">Post-wildfire recovery</t>
  </si>
  <si>
    <t xml:space="preserve">Corfu</t>
  </si>
  <si>
    <t xml:space="preserve">Extending season</t>
  </si>
  <si>
    <t xml:space="preserve">Shoulder-season growth</t>
  </si>
  <si>
    <t xml:space="preserve">Mykonos</t>
  </si>
  <si>
    <t xml:space="preserve">Pausing</t>
  </si>
  <si>
    <t xml:space="preserve">flat/down</t>
  </si>
  <si>
    <t xml:space="preserve">Market recalibration</t>
  </si>
  <si>
    <t xml:space="preserve">Greece Visitor Taxes &amp; Fees (2026)</t>
  </si>
  <si>
    <t xml:space="preserve">✓ Key rates per source article. Confirm full accommodation-levy bands with Greek Tourism Ministry before republishing as authoritative.</t>
  </si>
  <si>
    <t xml:space="preserve">Fee type</t>
  </si>
  <si>
    <t xml:space="preserve">Rate</t>
  </si>
  <si>
    <t xml:space="preserve">Applies to</t>
  </si>
  <si>
    <t xml:space="preserve">Cruise passenger tax</t>
  </si>
  <si>
    <t xml:space="preserve">€20 per passenger</t>
  </si>
  <si>
    <t xml:space="preserve">Cruise arrivals (peak season, top ports)</t>
  </si>
  <si>
    <t xml:space="preserve">Accommodation / climate levy</t>
  </si>
  <si>
    <t xml:space="preserve">€15 per night</t>
  </si>
  <si>
    <t xml:space="preserve">5-star hotels</t>
  </si>
  <si>
    <t xml:space="preserve">Accommodation levy (lower tiers)</t>
  </si>
  <si>
    <t xml:space="preserve">Tiered, lower</t>
  </si>
  <si>
    <t xml:space="preserve">1–4 star hotels &amp; rentals</t>
  </si>
  <si>
    <t xml:space="preserve">PARTIAL — confirm bands</t>
  </si>
  <si>
    <t xml:space="preserve">Government &amp; Industry Targets to 2030</t>
  </si>
  <si>
    <t xml:space="preserve">Target / driver</t>
  </si>
  <si>
    <t xml:space="preserve">Figure</t>
  </si>
  <si>
    <t xml:space="preserve">Visitor target by 2030</t>
  </si>
  <si>
    <t xml:space="preserve">50 million</t>
  </si>
  <si>
    <t xml:space="preserve">From ~38M in 2025</t>
  </si>
  <si>
    <t xml:space="preserve">Revenue target by 2030</t>
  </si>
  <si>
    <t xml:space="preserve">€27 billion</t>
  </si>
  <si>
    <t xml:space="preserve">From €22.4B in 2025</t>
  </si>
  <si>
    <t xml:space="preserve">Tourism investment since 2022</t>
  </si>
  <si>
    <t xml:space="preserve">€12+ billion</t>
  </si>
  <si>
    <t xml:space="preserve">Infrastructure + hospitality</t>
  </si>
  <si>
    <t xml:space="preserve">Hotel projects by 2027</t>
  </si>
  <si>
    <t xml:space="preserve">60+ properties</t>
  </si>
  <si>
    <t xml:space="preserve">International luxury brands</t>
  </si>
  <si>
    <t xml:space="preserve">New 2026 air routes</t>
  </si>
  <si>
    <t xml:space="preserve">US, UK, India (first)</t>
  </si>
  <si>
    <t xml:space="preserve">Long-haul, high-spend focus</t>
  </si>
  <si>
    <t xml:space="preserve">Sources &amp; Methodology</t>
  </si>
  <si>
    <t xml:space="preserve">Bank of Greece</t>
  </si>
  <si>
    <t xml:space="preserve">Travel receipts, balance of payments, spend per trip</t>
  </si>
  <si>
    <t xml:space="preserve">INSETE</t>
  </si>
  <si>
    <t xml:space="preserve">Arrivals, length of stay, source-market structure</t>
  </si>
  <si>
    <t xml:space="preserve">Fraport Greece</t>
  </si>
  <si>
    <t xml:space="preserve">Regional airport passenger traffic</t>
  </si>
  <si>
    <t xml:space="preserve">Port authorities</t>
  </si>
  <si>
    <t xml:space="preserve">Cruise passenger volumes by port</t>
  </si>
  <si>
    <t xml:space="preserve">Greek Tourism Ministry</t>
  </si>
  <si>
    <t xml:space="preserve">Tax/levy schedule, 2030 targets, investment pipeline</t>
  </si>
  <si>
    <t xml:space="preserve">Methodology</t>
  </si>
  <si>
    <t xml:space="preserve">Compiled from the linked Greek Trip Planner 2025 analysis, which synthesises the above primary sources. Derived cells (% of total) computed via live formulas. Confirm period-limited (Jan–Oct) and partial figures against latest official releases before authoritative republication.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</si>
</sst>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A6531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E5F0E2"/>
        <bgColor rgb="FFEEF2F8"/>
      </patternFill>
    </fill>
    <fill>
      <patternFill patternType="solid">
        <fgColor rgb="FFEEF2F8"/>
        <bgColor rgb="FFE5F0E2"/>
      </patternFill>
    </fill>
    <fill>
      <patternFill patternType="solid">
        <fgColor rgb="FFDCE3EF"/>
        <bgColor rgb="FFE5F0E2"/>
      </patternFill>
    </fill>
    <fill>
      <patternFill patternType="solid">
        <fgColor rgb="FFFCE9D6"/>
        <bgColor rgb="FFE5F0E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9D6"/>
      <rgbColor rgb="FFEEF2F8"/>
      <rgbColor rgb="FF660066"/>
      <rgbColor rgb="FFFF8080"/>
      <rgbColor rgb="FF0066CC"/>
      <rgbColor rgb="FFD0D7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3EF"/>
      <rgbColor rgb="FFE5F0E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A6531C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2"/>
  </cols>
  <sheetData>
    <row r="1" customFormat="false" ht="17.35" hidden="false" customHeight="false" outlineLevel="0" collapsed="false">
      <c r="A1" s="1" t="s">
        <v>0</v>
      </c>
      <c r="B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23.8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23.85" hidden="false" customHeight="false" outlineLevel="0" collapsed="false">
      <c r="A8" s="2" t="s">
        <v>11</v>
      </c>
      <c r="B8" s="3" t="s">
        <v>12</v>
      </c>
    </row>
    <row r="9" customFormat="false" ht="23.85" hidden="false" customHeight="false" outlineLevel="0" collapsed="false">
      <c r="A9" s="2" t="s">
        <v>13</v>
      </c>
      <c r="B9" s="3" t="s">
        <v>14</v>
      </c>
    </row>
    <row r="10" customFormat="false" ht="15" hidden="false" customHeight="false" outlineLevel="0" collapsed="false">
      <c r="A10" s="2" t="s">
        <v>15</v>
      </c>
      <c r="B10" s="3" t="s">
        <v>16</v>
      </c>
    </row>
    <row r="11" customFormat="false" ht="23.85" hidden="false" customHeight="false" outlineLevel="0" collapsed="false">
      <c r="A11" s="2" t="s">
        <v>17</v>
      </c>
      <c r="B11" s="3" t="s">
        <v>18</v>
      </c>
    </row>
    <row r="12" customFormat="false" ht="23.85" hidden="false" customHeight="false" outlineLevel="0" collapsed="false">
      <c r="A12" s="2" t="s">
        <v>19</v>
      </c>
      <c r="B12" s="3" t="s">
        <v>20</v>
      </c>
    </row>
    <row r="13" customFormat="false" ht="15" hidden="false" customHeight="false" outlineLevel="0" collapsed="false">
      <c r="A13" s="2" t="s">
        <v>21</v>
      </c>
      <c r="B13" s="3" t="s">
        <v>22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26"/>
    <col collapsed="false" customWidth="true" hidden="false" outlineLevel="0" max="5" min="5" style="0" width="14"/>
  </cols>
  <sheetData>
    <row r="1" customFormat="false" ht="17.35" hidden="false" customHeight="false" outlineLevel="0" collapsed="false">
      <c r="A1" s="1" t="s">
        <v>23</v>
      </c>
      <c r="B1" s="1"/>
      <c r="C1" s="1"/>
      <c r="D1" s="1"/>
      <c r="E1" s="1"/>
    </row>
    <row r="3" customFormat="false" ht="15" hidden="false" customHeight="false" outlineLevel="0" collapsed="false">
      <c r="A3" s="4" t="s">
        <v>24</v>
      </c>
      <c r="B3" s="4" t="s">
        <v>25</v>
      </c>
      <c r="C3" s="4" t="s">
        <v>26</v>
      </c>
      <c r="D3" s="4" t="s">
        <v>27</v>
      </c>
      <c r="E3" s="4" t="s">
        <v>21</v>
      </c>
    </row>
    <row r="4" customFormat="false" ht="15" hidden="false" customHeight="false" outlineLevel="0" collapsed="false">
      <c r="A4" s="5" t="s">
        <v>28</v>
      </c>
      <c r="B4" s="6" t="s">
        <v>29</v>
      </c>
      <c r="C4" s="6" t="s">
        <v>30</v>
      </c>
      <c r="D4" s="6" t="s">
        <v>31</v>
      </c>
      <c r="E4" s="6" t="s">
        <v>32</v>
      </c>
    </row>
    <row r="5" customFormat="false" ht="15" hidden="false" customHeight="false" outlineLevel="0" collapsed="false">
      <c r="A5" s="7" t="s">
        <v>33</v>
      </c>
      <c r="B5" s="8" t="s">
        <v>34</v>
      </c>
      <c r="C5" s="8" t="s">
        <v>35</v>
      </c>
      <c r="D5" s="8" t="s">
        <v>36</v>
      </c>
      <c r="E5" s="8" t="s">
        <v>32</v>
      </c>
    </row>
    <row r="6" customFormat="false" ht="15" hidden="false" customHeight="false" outlineLevel="0" collapsed="false">
      <c r="A6" s="5" t="s">
        <v>37</v>
      </c>
      <c r="B6" s="6" t="s">
        <v>38</v>
      </c>
      <c r="C6" s="6" t="s">
        <v>35</v>
      </c>
      <c r="D6" s="6" t="s">
        <v>39</v>
      </c>
      <c r="E6" s="6" t="s">
        <v>32</v>
      </c>
    </row>
    <row r="7" customFormat="false" ht="15" hidden="false" customHeight="false" outlineLevel="0" collapsed="false">
      <c r="A7" s="7" t="s">
        <v>37</v>
      </c>
      <c r="B7" s="8" t="s">
        <v>40</v>
      </c>
      <c r="C7" s="8" t="s">
        <v>30</v>
      </c>
      <c r="D7" s="8" t="s">
        <v>41</v>
      </c>
      <c r="E7" s="8" t="s">
        <v>32</v>
      </c>
    </row>
    <row r="8" customFormat="false" ht="15" hidden="false" customHeight="false" outlineLevel="0" collapsed="false">
      <c r="A8" s="9" t="s">
        <v>42</v>
      </c>
      <c r="B8" s="10" t="s">
        <v>43</v>
      </c>
      <c r="C8" s="10" t="s">
        <v>44</v>
      </c>
      <c r="D8" s="10" t="s">
        <v>45</v>
      </c>
      <c r="E8" s="10" t="s">
        <v>32</v>
      </c>
    </row>
    <row r="9" customFormat="false" ht="15" hidden="false" customHeight="false" outlineLevel="0" collapsed="false">
      <c r="A9" s="7" t="s">
        <v>46</v>
      </c>
      <c r="B9" s="8" t="s">
        <v>47</v>
      </c>
      <c r="C9" s="8" t="s">
        <v>44</v>
      </c>
      <c r="D9" s="8" t="s">
        <v>48</v>
      </c>
      <c r="E9" s="8" t="s">
        <v>32</v>
      </c>
    </row>
    <row r="10" customFormat="false" ht="15" hidden="false" customHeight="false" outlineLevel="0" collapsed="false">
      <c r="A10" s="9" t="s">
        <v>49</v>
      </c>
      <c r="B10" s="10" t="s">
        <v>50</v>
      </c>
      <c r="C10" s="10" t="s">
        <v>30</v>
      </c>
      <c r="D10" s="10" t="s">
        <v>51</v>
      </c>
      <c r="E10" s="10" t="s">
        <v>32</v>
      </c>
    </row>
    <row r="11" customFormat="false" ht="15" hidden="false" customHeight="false" outlineLevel="0" collapsed="false">
      <c r="A11" s="7" t="s">
        <v>52</v>
      </c>
      <c r="B11" s="8" t="s">
        <v>53</v>
      </c>
      <c r="C11" s="8" t="s">
        <v>54</v>
      </c>
      <c r="D11" s="8" t="s">
        <v>55</v>
      </c>
      <c r="E11" s="8" t="s">
        <v>32</v>
      </c>
    </row>
    <row r="12" customFormat="false" ht="15" hidden="false" customHeight="false" outlineLevel="0" collapsed="false">
      <c r="A12" s="9" t="s">
        <v>56</v>
      </c>
      <c r="B12" s="10" t="s">
        <v>57</v>
      </c>
      <c r="C12" s="10" t="s">
        <v>44</v>
      </c>
      <c r="D12" s="10" t="s">
        <v>36</v>
      </c>
      <c r="E12" s="10" t="s">
        <v>32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8"/>
  </cols>
  <sheetData>
    <row r="1" customFormat="false" ht="17.35" hidden="false" customHeight="false" outlineLevel="0" collapsed="false">
      <c r="A1" s="1" t="s">
        <v>58</v>
      </c>
      <c r="B1" s="1"/>
      <c r="C1" s="1"/>
      <c r="D1" s="1"/>
    </row>
    <row r="3" customFormat="false" ht="15" hidden="false" customHeight="false" outlineLevel="0" collapsed="false">
      <c r="A3" s="4" t="s">
        <v>59</v>
      </c>
      <c r="B3" s="4" t="s">
        <v>60</v>
      </c>
      <c r="C3" s="4" t="s">
        <v>61</v>
      </c>
      <c r="D3" s="4" t="s">
        <v>62</v>
      </c>
    </row>
    <row r="4" customFormat="false" ht="15" hidden="false" customHeight="false" outlineLevel="0" collapsed="false">
      <c r="A4" s="9" t="s">
        <v>63</v>
      </c>
      <c r="B4" s="11" t="n">
        <v>12.12</v>
      </c>
      <c r="C4" s="10" t="s">
        <v>64</v>
      </c>
      <c r="D4" s="12" t="n">
        <f aca="false">B4/(B4+B5)</f>
        <v>0.570890249646726</v>
      </c>
    </row>
    <row r="5" customFormat="false" ht="15" hidden="false" customHeight="false" outlineLevel="0" collapsed="false">
      <c r="A5" s="7" t="s">
        <v>65</v>
      </c>
      <c r="B5" s="13" t="n">
        <v>9.11</v>
      </c>
      <c r="C5" s="8" t="s">
        <v>66</v>
      </c>
      <c r="D5" s="14" t="n">
        <f aca="false">B5/(B4+B5)</f>
        <v>0.429109750353274</v>
      </c>
    </row>
    <row r="6" customFormat="false" ht="15" hidden="false" customHeight="false" outlineLevel="0" collapsed="false">
      <c r="A6" s="9" t="s">
        <v>67</v>
      </c>
      <c r="B6" s="11" t="n">
        <v>1.54</v>
      </c>
      <c r="C6" s="10" t="s">
        <v>68</v>
      </c>
      <c r="D6" s="10" t="s">
        <v>69</v>
      </c>
    </row>
    <row r="7" customFormat="false" ht="15" hidden="false" customHeight="false" outlineLevel="0" collapsed="false">
      <c r="A7" s="15" t="s">
        <v>70</v>
      </c>
      <c r="B7" s="16" t="n">
        <f aca="false">B4+B5</f>
        <v>21.23</v>
      </c>
      <c r="C7" s="17"/>
      <c r="D7" s="17"/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50"/>
  </cols>
  <sheetData>
    <row r="1" customFormat="false" ht="17.35" hidden="false" customHeight="false" outlineLevel="0" collapsed="false">
      <c r="A1" s="1" t="s">
        <v>71</v>
      </c>
      <c r="B1" s="1"/>
      <c r="C1" s="1"/>
      <c r="D1" s="1"/>
      <c r="E1" s="1"/>
    </row>
    <row r="2" customFormat="false" ht="15" hidden="false" customHeight="true" outlineLevel="0" collapsed="false">
      <c r="A2" s="18" t="s">
        <v>72</v>
      </c>
      <c r="B2" s="18"/>
      <c r="C2" s="18"/>
      <c r="D2" s="18"/>
      <c r="E2" s="18"/>
    </row>
    <row r="4" customFormat="false" ht="15" hidden="false" customHeight="false" outlineLevel="0" collapsed="false">
      <c r="A4" s="4" t="s">
        <v>73</v>
      </c>
      <c r="B4" s="4" t="s">
        <v>74</v>
      </c>
      <c r="C4" s="4" t="s">
        <v>75</v>
      </c>
      <c r="D4" s="4" t="s">
        <v>76</v>
      </c>
      <c r="E4" s="4" t="s">
        <v>77</v>
      </c>
    </row>
    <row r="5" customFormat="false" ht="15" hidden="false" customHeight="false" outlineLevel="0" collapsed="false">
      <c r="A5" s="9" t="s">
        <v>78</v>
      </c>
      <c r="B5" s="11" t="n">
        <v>3.55</v>
      </c>
      <c r="C5" s="10" t="s">
        <v>79</v>
      </c>
      <c r="D5" s="11"/>
      <c r="E5" s="9" t="s">
        <v>80</v>
      </c>
    </row>
    <row r="6" customFormat="false" ht="15" hidden="false" customHeight="false" outlineLevel="0" collapsed="false">
      <c r="A6" s="7" t="s">
        <v>81</v>
      </c>
      <c r="B6" s="13"/>
      <c r="C6" s="8"/>
      <c r="D6" s="13" t="n">
        <v>625.04</v>
      </c>
      <c r="E6" s="7" t="s">
        <v>82</v>
      </c>
    </row>
    <row r="7" customFormat="false" ht="15" hidden="false" customHeight="false" outlineLevel="0" collapsed="false">
      <c r="A7" s="9" t="s">
        <v>83</v>
      </c>
      <c r="B7" s="11" t="n">
        <v>1.54</v>
      </c>
      <c r="C7" s="10" t="s">
        <v>68</v>
      </c>
      <c r="D7" s="11" t="n">
        <v>958.66</v>
      </c>
      <c r="E7" s="9" t="s">
        <v>84</v>
      </c>
    </row>
    <row r="8" customFormat="false" ht="15" hidden="false" customHeight="false" outlineLevel="0" collapsed="false">
      <c r="A8" s="7" t="s">
        <v>85</v>
      </c>
      <c r="B8" s="13"/>
      <c r="C8" s="8"/>
      <c r="D8" s="13" t="n">
        <v>602.2</v>
      </c>
      <c r="E8" s="7" t="s">
        <v>86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4" min="4" style="0" width="46"/>
  </cols>
  <sheetData>
    <row r="1" customFormat="false" ht="17.35" hidden="false" customHeight="false" outlineLevel="0" collapsed="false">
      <c r="A1" s="1" t="s">
        <v>87</v>
      </c>
      <c r="B1" s="1"/>
      <c r="C1" s="1"/>
      <c r="D1" s="1"/>
    </row>
    <row r="3" customFormat="false" ht="15" hidden="false" customHeight="false" outlineLevel="0" collapsed="false">
      <c r="A3" s="4" t="s">
        <v>88</v>
      </c>
      <c r="B3" s="4" t="s">
        <v>89</v>
      </c>
      <c r="C3" s="4" t="s">
        <v>27</v>
      </c>
      <c r="D3" s="4" t="s">
        <v>77</v>
      </c>
    </row>
    <row r="4" customFormat="false" ht="15" hidden="false" customHeight="false" outlineLevel="0" collapsed="false">
      <c r="A4" s="9" t="s">
        <v>90</v>
      </c>
      <c r="B4" s="10" t="s">
        <v>91</v>
      </c>
      <c r="C4" s="10" t="s">
        <v>36</v>
      </c>
      <c r="D4" s="10" t="s">
        <v>92</v>
      </c>
    </row>
    <row r="5" customFormat="false" ht="15" hidden="false" customHeight="false" outlineLevel="0" collapsed="false">
      <c r="A5" s="7" t="s">
        <v>93</v>
      </c>
      <c r="B5" s="8" t="s">
        <v>94</v>
      </c>
      <c r="C5" s="8" t="s">
        <v>95</v>
      </c>
      <c r="D5" s="8" t="s">
        <v>96</v>
      </c>
    </row>
    <row r="6" customFormat="false" ht="15" hidden="false" customHeight="false" outlineLevel="0" collapsed="false">
      <c r="A6" s="9" t="s">
        <v>97</v>
      </c>
      <c r="B6" s="10" t="s">
        <v>98</v>
      </c>
      <c r="C6" s="10" t="s">
        <v>99</v>
      </c>
      <c r="D6" s="10" t="s">
        <v>100</v>
      </c>
    </row>
    <row r="7" customFormat="false" ht="15" hidden="false" customHeight="false" outlineLevel="0" collapsed="false">
      <c r="A7" s="7" t="s">
        <v>101</v>
      </c>
      <c r="B7" s="8" t="s">
        <v>102</v>
      </c>
      <c r="C7" s="8" t="s">
        <v>103</v>
      </c>
      <c r="D7" s="8" t="s">
        <v>104</v>
      </c>
    </row>
    <row r="8" customFormat="false" ht="15" hidden="false" customHeight="false" outlineLevel="0" collapsed="false">
      <c r="A8" s="9" t="s">
        <v>105</v>
      </c>
      <c r="B8" s="10" t="s">
        <v>106</v>
      </c>
      <c r="C8" s="10" t="s">
        <v>103</v>
      </c>
      <c r="D8" s="10" t="s">
        <v>107</v>
      </c>
    </row>
    <row r="9" customFormat="false" ht="15" hidden="false" customHeight="false" outlineLevel="0" collapsed="false">
      <c r="A9" s="7" t="s">
        <v>108</v>
      </c>
      <c r="B9" s="8" t="s">
        <v>109</v>
      </c>
      <c r="C9" s="8" t="s">
        <v>103</v>
      </c>
      <c r="D9" s="8" t="s">
        <v>110</v>
      </c>
    </row>
    <row r="10" customFormat="false" ht="15" hidden="false" customHeight="false" outlineLevel="0" collapsed="false">
      <c r="A10" s="9" t="s">
        <v>111</v>
      </c>
      <c r="B10" s="10" t="s">
        <v>112</v>
      </c>
      <c r="C10" s="10" t="s">
        <v>113</v>
      </c>
      <c r="D10" s="10" t="s">
        <v>114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38"/>
    <col collapsed="false" customWidth="true" hidden="false" outlineLevel="0" max="4" min="4" style="0" width="22"/>
  </cols>
  <sheetData>
    <row r="1" customFormat="false" ht="17.35" hidden="false" customHeight="false" outlineLevel="0" collapsed="false">
      <c r="A1" s="1" t="s">
        <v>115</v>
      </c>
      <c r="B1" s="1"/>
      <c r="C1" s="1"/>
      <c r="D1" s="1"/>
    </row>
    <row r="2" customFormat="false" ht="22.35" hidden="false" customHeight="true" outlineLevel="0" collapsed="false">
      <c r="A2" s="18" t="s">
        <v>116</v>
      </c>
      <c r="B2" s="18"/>
      <c r="C2" s="18"/>
      <c r="D2" s="18"/>
    </row>
    <row r="4" customFormat="false" ht="15" hidden="false" customHeight="false" outlineLevel="0" collapsed="false">
      <c r="A4" s="4" t="s">
        <v>117</v>
      </c>
      <c r="B4" s="4" t="s">
        <v>118</v>
      </c>
      <c r="C4" s="4" t="s">
        <v>119</v>
      </c>
      <c r="D4" s="4" t="s">
        <v>21</v>
      </c>
    </row>
    <row r="5" customFormat="false" ht="15" hidden="false" customHeight="false" outlineLevel="0" collapsed="false">
      <c r="A5" s="9" t="s">
        <v>120</v>
      </c>
      <c r="B5" s="10" t="s">
        <v>121</v>
      </c>
      <c r="C5" s="10" t="s">
        <v>122</v>
      </c>
      <c r="D5" s="10" t="s">
        <v>32</v>
      </c>
    </row>
    <row r="6" customFormat="false" ht="15" hidden="false" customHeight="false" outlineLevel="0" collapsed="false">
      <c r="A6" s="7" t="s">
        <v>123</v>
      </c>
      <c r="B6" s="8" t="s">
        <v>124</v>
      </c>
      <c r="C6" s="8" t="s">
        <v>125</v>
      </c>
      <c r="D6" s="8" t="s">
        <v>32</v>
      </c>
    </row>
    <row r="7" customFormat="false" ht="15" hidden="false" customHeight="false" outlineLevel="0" collapsed="false">
      <c r="A7" s="9" t="s">
        <v>126</v>
      </c>
      <c r="B7" s="10" t="s">
        <v>127</v>
      </c>
      <c r="C7" s="10" t="s">
        <v>128</v>
      </c>
      <c r="D7" s="10" t="s">
        <v>129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42"/>
  </cols>
  <sheetData>
    <row r="1" customFormat="false" ht="17.35" hidden="false" customHeight="false" outlineLevel="0" collapsed="false">
      <c r="A1" s="1" t="s">
        <v>130</v>
      </c>
      <c r="B1" s="1"/>
      <c r="C1" s="1"/>
    </row>
    <row r="3" customFormat="false" ht="15" hidden="false" customHeight="false" outlineLevel="0" collapsed="false">
      <c r="A3" s="4" t="s">
        <v>131</v>
      </c>
      <c r="B3" s="4" t="s">
        <v>132</v>
      </c>
      <c r="C3" s="4" t="s">
        <v>77</v>
      </c>
    </row>
    <row r="4" customFormat="false" ht="15" hidden="false" customHeight="false" outlineLevel="0" collapsed="false">
      <c r="A4" s="9" t="s">
        <v>133</v>
      </c>
      <c r="B4" s="10" t="s">
        <v>134</v>
      </c>
      <c r="C4" s="10" t="s">
        <v>135</v>
      </c>
    </row>
    <row r="5" customFormat="false" ht="15" hidden="false" customHeight="false" outlineLevel="0" collapsed="false">
      <c r="A5" s="7" t="s">
        <v>136</v>
      </c>
      <c r="B5" s="8" t="s">
        <v>137</v>
      </c>
      <c r="C5" s="8" t="s">
        <v>138</v>
      </c>
    </row>
    <row r="6" customFormat="false" ht="15" hidden="false" customHeight="false" outlineLevel="0" collapsed="false">
      <c r="A6" s="9" t="s">
        <v>139</v>
      </c>
      <c r="B6" s="10" t="s">
        <v>140</v>
      </c>
      <c r="C6" s="10" t="s">
        <v>141</v>
      </c>
    </row>
    <row r="7" customFormat="false" ht="15" hidden="false" customHeight="false" outlineLevel="0" collapsed="false">
      <c r="A7" s="7" t="s">
        <v>142</v>
      </c>
      <c r="B7" s="8" t="s">
        <v>143</v>
      </c>
      <c r="C7" s="8" t="s">
        <v>144</v>
      </c>
    </row>
    <row r="8" customFormat="false" ht="15" hidden="false" customHeight="false" outlineLevel="0" collapsed="false">
      <c r="A8" s="9" t="s">
        <v>145</v>
      </c>
      <c r="B8" s="10" t="s">
        <v>146</v>
      </c>
      <c r="C8" s="10" t="s">
        <v>147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72"/>
  </cols>
  <sheetData>
    <row r="1" customFormat="false" ht="17.35" hidden="false" customHeight="false" outlineLevel="0" collapsed="false">
      <c r="A1" s="19" t="s">
        <v>148</v>
      </c>
    </row>
    <row r="3" customFormat="false" ht="15" hidden="false" customHeight="false" outlineLevel="0" collapsed="false">
      <c r="A3" s="2" t="s">
        <v>149</v>
      </c>
      <c r="B3" s="3" t="s">
        <v>150</v>
      </c>
    </row>
    <row r="4" customFormat="false" ht="15" hidden="false" customHeight="false" outlineLevel="0" collapsed="false">
      <c r="A4" s="2" t="s">
        <v>151</v>
      </c>
      <c r="B4" s="3" t="s">
        <v>152</v>
      </c>
    </row>
    <row r="5" customFormat="false" ht="15" hidden="false" customHeight="false" outlineLevel="0" collapsed="false">
      <c r="A5" s="2" t="s">
        <v>153</v>
      </c>
      <c r="B5" s="3" t="s">
        <v>154</v>
      </c>
    </row>
    <row r="6" customFormat="false" ht="15" hidden="false" customHeight="false" outlineLevel="0" collapsed="false">
      <c r="A6" s="2" t="s">
        <v>155</v>
      </c>
      <c r="B6" s="3" t="s">
        <v>156</v>
      </c>
    </row>
    <row r="7" customFormat="false" ht="15" hidden="false" customHeight="false" outlineLevel="0" collapsed="false">
      <c r="A7" s="2" t="s">
        <v>157</v>
      </c>
      <c r="B7" s="3" t="s">
        <v>158</v>
      </c>
    </row>
    <row r="8" customFormat="false" ht="15" hidden="false" customHeight="false" outlineLevel="0" collapsed="false">
      <c r="A8" s="2"/>
      <c r="B8" s="3"/>
    </row>
    <row r="9" customFormat="false" ht="46.25" hidden="false" customHeight="false" outlineLevel="0" collapsed="false">
      <c r="A9" s="2" t="s">
        <v>159</v>
      </c>
      <c r="B9" s="3" t="s">
        <v>160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2026-06-15T14:03:16Z</dcterms:created>
  <dc:creator>openpyxl</dc:creator>
  <dc:description/>
  <dc:language>en-US</dc:language>
  <cp:lastModifiedBy/>
  <dcterms:modified xsi:type="dcterms:W3CDTF">2026-06-15T14:03:16Z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